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URO VI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<sst xmlns="http://schemas.openxmlformats.org/spreadsheetml/2006/main" count="83" uniqueCount="60">
  <si>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l/100 km</t>
  </si>
  <si>
    <t>DA OFFERTA</t>
  </si>
  <si>
    <t>eNOx  = emissioni ossido d'azoto</t>
  </si>
  <si>
    <t>g/kWh</t>
  </si>
  <si>
    <t>CM = chilometraggio veicolo nell'intero ciclo di vita</t>
  </si>
  <si>
    <t>decreto 8 maggio 2012</t>
  </si>
  <si>
    <t>Consumo energetico</t>
  </si>
  <si>
    <t>MJ/litro</t>
  </si>
  <si>
    <t>DIR. 2009/33/CE e D.lgs 03/03/2011 n.24</t>
  </si>
  <si>
    <t>Potere Calorifico Gasolio</t>
  </si>
  <si>
    <t>kWh/litro</t>
  </si>
  <si>
    <t>VALORE STANDARD</t>
  </si>
  <si>
    <t>eCO2 = emissioni di CO2</t>
  </si>
  <si>
    <t>kg/litro</t>
  </si>
  <si>
    <t>Standard DEFRA</t>
  </si>
  <si>
    <t>€/litro</t>
  </si>
  <si>
    <t>VALORE AZIENDA STD.</t>
  </si>
  <si>
    <t>cuCO2 = costo unitario emissioni CO2</t>
  </si>
  <si>
    <t>€/kg</t>
  </si>
  <si>
    <t>cuNOx = costo unitario emissioni NOx</t>
  </si>
  <si>
    <t>€/g</t>
  </si>
  <si>
    <t>litri</t>
  </si>
  <si>
    <t>kWh</t>
  </si>
  <si>
    <r>
      <t>Emissioni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[14 x 8]</t>
    </r>
  </si>
  <si>
    <t>Kg</t>
  </si>
  <si>
    <t>kg/km</t>
  </si>
  <si>
    <t>Emissioni NOx [15 x 2]</t>
  </si>
  <si>
    <t>g</t>
  </si>
  <si>
    <t>g/km</t>
  </si>
  <si>
    <t>Emissioni PART [15 x 3]</t>
  </si>
  <si>
    <t>Emissioni NMHC [15 x 4]</t>
  </si>
  <si>
    <r>
      <t>COSTO CICLO DI VITA CO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[10 x 16]</t>
    </r>
  </si>
  <si>
    <t>€</t>
  </si>
  <si>
    <t>COSTO CICLO DI VITA NOx [11 x 17]</t>
  </si>
  <si>
    <t>COSTO CICLO DI VITA PART [12 x 18]</t>
  </si>
  <si>
    <t>COSTO CICLO DI VITA NMHC [13 x 19]</t>
  </si>
  <si>
    <t>COSTO CICLO DI VITA CARBURANTE [9 X 14]</t>
  </si>
  <si>
    <r>
      <t xml:space="preserve">cuNMHC = </t>
    </r>
    <r>
      <rPr>
        <sz val="9"/>
        <rFont val="Arial"/>
        <family val="2"/>
      </rPr>
      <t>costo unit. emissioni idrocarburi non metanici</t>
    </r>
  </si>
  <si>
    <t>ePART = emissioni di particolato</t>
  </si>
  <si>
    <t>cuPART = costo unitario emissioni Particolato</t>
  </si>
  <si>
    <t>prefissato</t>
  </si>
  <si>
    <t>litri/km</t>
  </si>
  <si>
    <t>CC = Consumo dichiarato carburante</t>
  </si>
  <si>
    <t>Consumo Carburante [(1 x 5)/100]</t>
  </si>
  <si>
    <t>Consumo Energetico Carburante [14 x 7]</t>
  </si>
  <si>
    <t>cuC = costo unitario gasolio pre-Accisa</t>
  </si>
  <si>
    <r>
      <t xml:space="preserve">Con fattore di deterioramento DF - ciclo </t>
    </r>
    <r>
      <rPr>
        <b/>
        <sz val="10"/>
        <color indexed="10"/>
        <rFont val="Arial"/>
        <family val="2"/>
      </rPr>
      <t>WHTC</t>
    </r>
  </si>
  <si>
    <t xml:space="preserve">FOGLIO DI CALCOLO PER I COSTI DI ESERCIZIO ENERGETICI E AMBIENTALI DEL CICLO DI VITA </t>
  </si>
  <si>
    <t>km</t>
  </si>
  <si>
    <t>Consumo carburante [14 / 5]</t>
  </si>
  <si>
    <t>Emissioni CO2 [16 / 5]</t>
  </si>
  <si>
    <t>Emissioni NOx [17 / 5]</t>
  </si>
  <si>
    <t>Emissioni PART [18 / 5]</t>
  </si>
  <si>
    <t>Emissioni NMHC [19 / 5]</t>
  </si>
  <si>
    <t>eNMHC = emissione idrocarburi non metanici (*)</t>
  </si>
  <si>
    <r>
      <t xml:space="preserve">(*) emissioni NMHC (g/kWh) calcolate teoricamente in base al metodo analitico </t>
    </r>
    <r>
      <rPr>
        <sz val="7"/>
        <rFont val="Arial"/>
        <family val="2"/>
      </rPr>
      <t>(valido per alimentazioni gasolio ma non a gas naturale)</t>
    </r>
    <r>
      <rPr>
        <sz val="8"/>
        <rFont val="Arial"/>
        <family val="0"/>
      </rPr>
      <t xml:space="preserve">:
</t>
    </r>
    <r>
      <rPr>
        <b/>
        <sz val="8"/>
        <rFont val="Arial"/>
        <family val="2"/>
      </rPr>
      <t xml:space="preserve">eNMHC </t>
    </r>
    <r>
      <rPr>
        <sz val="8"/>
        <rFont val="Arial"/>
        <family val="2"/>
      </rPr>
      <t>(teorici)</t>
    </r>
    <r>
      <rPr>
        <b/>
        <sz val="8"/>
        <rFont val="Arial"/>
        <family val="2"/>
      </rPr>
      <t xml:space="preserve"> = 0,98 x eTHC </t>
    </r>
    <r>
      <rPr>
        <sz val="8"/>
        <rFont val="Arial"/>
        <family val="2"/>
      </rPr>
      <t>(eHC totali)</t>
    </r>
  </si>
  <si>
    <t>Cea = COSTI DI ESERCIZIO ENERGETICI ED AMBIENTALI  DEL CICLO DI VITA [20+21+22+23+24]</t>
  </si>
  <si>
    <r>
      <t>TIPO MOTORIZZAZIONE:</t>
    </r>
    <r>
      <rPr>
        <b/>
        <sz val="10"/>
        <color indexed="10"/>
        <rFont val="Arial"/>
        <family val="2"/>
      </rPr>
      <t xml:space="preserve"> EURO VI</t>
    </r>
    <r>
      <rPr>
        <b/>
        <sz val="10"/>
        <rFont val="Arial"/>
        <family val="2"/>
      </rPr>
      <t xml:space="preserve"> - TIPO COMBUSTIBILE: </t>
    </r>
    <r>
      <rPr>
        <b/>
        <sz val="10"/>
        <color indexed="10"/>
        <rFont val="Arial"/>
        <family val="2"/>
      </rPr>
      <t>GASOLIO</t>
    </r>
  </si>
  <si>
    <t xml:space="preserve"> SCHEDA 4.3.A</t>
  </si>
  <si>
    <r>
      <t xml:space="preserve">Rilevato secondo ciclo
</t>
    </r>
    <r>
      <rPr>
        <b/>
        <sz val="10"/>
        <color indexed="10"/>
        <rFont val="Arial"/>
        <family val="2"/>
      </rPr>
      <t>SORT 3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</si>
</sst>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#,##0.000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44" fontId="1" fillId="33" borderId="11" xfId="42" applyFont="1" applyFill="1" applyBorder="1" applyAlignment="1">
      <alignment horizontal="left"/>
    </xf>
    <xf numFmtId="0" fontId="0" fillId="34" borderId="12" xfId="0" applyFont="1" applyFill="1" applyBorder="1" applyAlignment="1">
      <alignment horizontal="justify"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justify"/>
    </xf>
    <xf numFmtId="0" fontId="0" fillId="35" borderId="12" xfId="0" applyFont="1" applyFill="1" applyBorder="1" applyAlignment="1">
      <alignment horizontal="justify"/>
    </xf>
    <xf numFmtId="0" fontId="0" fillId="35" borderId="13" xfId="0" applyFont="1" applyFill="1" applyBorder="1" applyAlignment="1">
      <alignment/>
    </xf>
    <xf numFmtId="0" fontId="0" fillId="35" borderId="0" xfId="0" applyFont="1" applyFill="1" applyBorder="1" applyAlignment="1">
      <alignment horizontal="justify"/>
    </xf>
    <xf numFmtId="0" fontId="0" fillId="36" borderId="12" xfId="0" applyFont="1" applyFill="1" applyBorder="1" applyAlignment="1">
      <alignment horizontal="justify"/>
    </xf>
    <xf numFmtId="0" fontId="0" fillId="36" borderId="13" xfId="0" applyFont="1" applyFill="1" applyBorder="1" applyAlignment="1">
      <alignment/>
    </xf>
    <xf numFmtId="0" fontId="0" fillId="36" borderId="0" xfId="0" applyFont="1" applyFill="1" applyBorder="1" applyAlignment="1">
      <alignment horizontal="justify"/>
    </xf>
    <xf numFmtId="0" fontId="0" fillId="37" borderId="12" xfId="0" applyFont="1" applyFill="1" applyBorder="1" applyAlignment="1">
      <alignment horizontal="justify"/>
    </xf>
    <xf numFmtId="0" fontId="0" fillId="37" borderId="13" xfId="0" applyFont="1" applyFill="1" applyBorder="1" applyAlignment="1">
      <alignment/>
    </xf>
    <xf numFmtId="0" fontId="0" fillId="33" borderId="12" xfId="0" applyFont="1" applyFill="1" applyBorder="1" applyAlignment="1">
      <alignment horizontal="justify"/>
    </xf>
    <xf numFmtId="0" fontId="0" fillId="33" borderId="0" xfId="0" applyFont="1" applyFill="1" applyBorder="1" applyAlignment="1">
      <alignment horizontal="justify"/>
    </xf>
    <xf numFmtId="0" fontId="0" fillId="33" borderId="13" xfId="0" applyFont="1" applyFill="1" applyBorder="1" applyAlignment="1">
      <alignment/>
    </xf>
    <xf numFmtId="0" fontId="0" fillId="38" borderId="12" xfId="0" applyFont="1" applyFill="1" applyBorder="1" applyAlignment="1">
      <alignment horizontal="justify"/>
    </xf>
    <xf numFmtId="0" fontId="0" fillId="38" borderId="0" xfId="0" applyFont="1" applyFill="1" applyBorder="1" applyAlignment="1">
      <alignment horizontal="justify"/>
    </xf>
    <xf numFmtId="0" fontId="0" fillId="38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38" borderId="12" xfId="0" applyFont="1" applyFill="1" applyBorder="1" applyAlignment="1">
      <alignment/>
    </xf>
    <xf numFmtId="3" fontId="0" fillId="38" borderId="0" xfId="0" applyNumberFormat="1" applyFon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3" fontId="0" fillId="34" borderId="0" xfId="0" applyNumberFormat="1" applyFon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3" fontId="0" fillId="35" borderId="0" xfId="0" applyNumberFormat="1" applyFont="1" applyFill="1" applyBorder="1" applyAlignment="1">
      <alignment horizontal="left"/>
    </xf>
    <xf numFmtId="0" fontId="0" fillId="36" borderId="12" xfId="0" applyFont="1" applyFill="1" applyBorder="1" applyAlignment="1">
      <alignment/>
    </xf>
    <xf numFmtId="3" fontId="0" fillId="36" borderId="0" xfId="0" applyNumberFormat="1" applyFont="1" applyFill="1" applyBorder="1" applyAlignment="1">
      <alignment horizontal="left"/>
    </xf>
    <xf numFmtId="0" fontId="1" fillId="38" borderId="12" xfId="0" applyFont="1" applyFill="1" applyBorder="1" applyAlignment="1">
      <alignment/>
    </xf>
    <xf numFmtId="3" fontId="1" fillId="38" borderId="0" xfId="0" applyNumberFormat="1" applyFont="1" applyFill="1" applyBorder="1" applyAlignment="1">
      <alignment horizontal="left"/>
    </xf>
    <xf numFmtId="0" fontId="1" fillId="38" borderId="13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3" fontId="1" fillId="34" borderId="0" xfId="0" applyNumberFormat="1" applyFont="1" applyFill="1" applyBorder="1" applyAlignment="1">
      <alignment horizontal="left"/>
    </xf>
    <xf numFmtId="0" fontId="1" fillId="34" borderId="13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1" fillId="35" borderId="0" xfId="0" applyNumberFormat="1" applyFont="1" applyFill="1" applyBorder="1" applyAlignment="1">
      <alignment horizontal="left"/>
    </xf>
    <xf numFmtId="0" fontId="1" fillId="35" borderId="13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3" fontId="1" fillId="36" borderId="0" xfId="0" applyNumberFormat="1" applyFont="1" applyFill="1" applyBorder="1" applyAlignment="1">
      <alignment horizontal="left"/>
    </xf>
    <xf numFmtId="0" fontId="1" fillId="36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3" fontId="1" fillId="39" borderId="14" xfId="0" applyNumberFormat="1" applyFont="1" applyFill="1" applyBorder="1" applyAlignment="1">
      <alignment horizontal="left"/>
    </xf>
    <xf numFmtId="0" fontId="1" fillId="39" borderId="15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65" fontId="1" fillId="38" borderId="0" xfId="0" applyNumberFormat="1" applyFont="1" applyFill="1" applyBorder="1" applyAlignment="1">
      <alignment/>
    </xf>
    <xf numFmtId="165" fontId="1" fillId="34" borderId="0" xfId="0" applyNumberFormat="1" applyFont="1" applyFill="1" applyBorder="1" applyAlignment="1">
      <alignment/>
    </xf>
    <xf numFmtId="165" fontId="1" fillId="35" borderId="0" xfId="0" applyNumberFormat="1" applyFont="1" applyFill="1" applyBorder="1" applyAlignment="1">
      <alignment/>
    </xf>
    <xf numFmtId="165" fontId="1" fillId="33" borderId="0" xfId="0" applyNumberFormat="1" applyFont="1" applyFill="1" applyBorder="1" applyAlignment="1">
      <alignment/>
    </xf>
    <xf numFmtId="3" fontId="0" fillId="37" borderId="16" xfId="0" applyNumberFormat="1" applyFill="1" applyBorder="1" applyAlignment="1">
      <alignment horizontal="left" vertical="center"/>
    </xf>
    <xf numFmtId="0" fontId="0" fillId="34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36" borderId="17" xfId="0" applyFont="1" applyFill="1" applyBorder="1" applyAlignment="1">
      <alignment/>
    </xf>
    <xf numFmtId="165" fontId="1" fillId="36" borderId="14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8" xfId="0" applyBorder="1" applyAlignment="1">
      <alignment/>
    </xf>
    <xf numFmtId="4" fontId="1" fillId="0" borderId="16" xfId="0" applyNumberFormat="1" applyFont="1" applyFill="1" applyBorder="1" applyAlignment="1" applyProtection="1">
      <alignment horizontal="center"/>
      <protection locked="0"/>
    </xf>
    <xf numFmtId="164" fontId="1" fillId="0" borderId="16" xfId="0" applyNumberFormat="1" applyFont="1" applyFill="1" applyBorder="1" applyAlignment="1" applyProtection="1">
      <alignment horizontal="center"/>
      <protection locked="0"/>
    </xf>
    <xf numFmtId="0" fontId="5" fillId="39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64" fontId="0" fillId="33" borderId="16" xfId="0" applyNumberFormat="1" applyFont="1" applyFill="1" applyBorder="1" applyAlignment="1">
      <alignment horizontal="justify"/>
    </xf>
    <xf numFmtId="0" fontId="0" fillId="33" borderId="0" xfId="0" applyFont="1" applyFill="1" applyBorder="1" applyAlignment="1">
      <alignment horizontal="justify" wrapText="1"/>
    </xf>
    <xf numFmtId="0" fontId="0" fillId="0" borderId="13" xfId="0" applyBorder="1" applyAlignment="1">
      <alignment wrapText="1"/>
    </xf>
    <xf numFmtId="0" fontId="0" fillId="38" borderId="0" xfId="0" applyFont="1" applyFill="1" applyBorder="1" applyAlignment="1">
      <alignment horizontal="justify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36" borderId="0" xfId="0" applyFont="1" applyFill="1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5" borderId="0" xfId="0" applyFont="1" applyFill="1" applyBorder="1" applyAlignment="1">
      <alignment horizontal="justify" wrapText="1"/>
    </xf>
    <xf numFmtId="0" fontId="0" fillId="33" borderId="18" xfId="0" applyFont="1" applyFill="1" applyBorder="1" applyAlignment="1">
      <alignment horizontal="justify" wrapText="1"/>
    </xf>
    <xf numFmtId="0" fontId="0" fillId="0" borderId="11" xfId="0" applyBorder="1" applyAlignment="1">
      <alignment wrapText="1"/>
    </xf>
    <xf numFmtId="0" fontId="2" fillId="37" borderId="0" xfId="0" applyFont="1" applyFill="1" applyBorder="1" applyAlignment="1">
      <alignment horizontal="justify" wrapText="1"/>
    </xf>
    <xf numFmtId="0" fontId="2" fillId="0" borderId="13" xfId="0" applyFont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1657350</xdr:colOff>
      <xdr:row>0</xdr:row>
      <xdr:rowOff>152400</xdr:rowOff>
    </xdr:from>
    <xdr:to>
      <xdr:col>8</xdr:col>
      <xdr:colOff>85725</xdr:colOff>
      <xdr:row>3</xdr:row>
      <xdr:rowOff>114300</xdr:rowOff>
    </xdr:to>
    <xdr:pic>
      <xdr:nvPicPr>
        <xdr:cNvPr id="1" name="Immagine 1" descr="C:\Users\presidente\AppData\Local\Microsoft\Windows\Temporary Internet Files\Content.Word\carta intestata no p-iv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152400"/>
          <a:ext cx="1514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showGridLines="0" tabSelected="1" zoomScalePageLayoutView="0" workbookViewId="0" topLeftCell="A1">
      <selection activeCell="J8" sqref="J8"/>
    </sheetView>
  </sheetViews>
  <sheetFormatPr defaultColWidth="9.140625" defaultRowHeight="12.75"/>
  <cols>
    <col min="1" max="1" width="2.28125" style="0" customWidth="1"/>
    <col min="2" max="2" width="3.140625" style="0" customWidth="1"/>
    <col min="3" max="3" width="47.7109375" style="0" customWidth="1"/>
    <col min="4" max="4" width="9.28125" style="0" customWidth="1"/>
    <col min="5" max="5" width="8.57421875" style="0" customWidth="1"/>
    <col min="6" max="6" width="27.421875" style="0" customWidth="1"/>
    <col min="7" max="7" width="8.421875" style="0" customWidth="1"/>
    <col min="8" max="8" width="10.421875" style="0" customWidth="1"/>
  </cols>
  <sheetData>
    <row r="1" ht="17.25" customHeight="1">
      <c r="C1" s="77" t="s">
        <v>58</v>
      </c>
    </row>
    <row r="2" ht="17.25" customHeight="1"/>
    <row r="3" ht="12.75">
      <c r="C3" s="1" t="s">
        <v>47</v>
      </c>
    </row>
    <row r="4" ht="12.75">
      <c r="C4" s="1" t="s">
        <v>57</v>
      </c>
    </row>
    <row r="5" spans="2:8" ht="26.25" customHeight="1">
      <c r="B5" s="1">
        <v>1</v>
      </c>
      <c r="C5" s="2" t="s">
        <v>42</v>
      </c>
      <c r="D5" s="74"/>
      <c r="E5" s="3" t="s">
        <v>0</v>
      </c>
      <c r="F5" s="67" t="s">
        <v>59</v>
      </c>
      <c r="G5" s="97" t="s">
        <v>1</v>
      </c>
      <c r="H5" s="98"/>
    </row>
    <row r="6" spans="2:8" ht="25.5">
      <c r="B6" s="1">
        <v>2</v>
      </c>
      <c r="C6" s="4" t="s">
        <v>2</v>
      </c>
      <c r="D6" s="75"/>
      <c r="E6" s="5" t="s">
        <v>3</v>
      </c>
      <c r="F6" s="64" t="s">
        <v>46</v>
      </c>
      <c r="G6" s="95" t="s">
        <v>1</v>
      </c>
      <c r="H6" s="80"/>
    </row>
    <row r="7" spans="2:8" ht="25.5">
      <c r="B7" s="1">
        <v>3</v>
      </c>
      <c r="C7" s="7" t="s">
        <v>38</v>
      </c>
      <c r="D7" s="75"/>
      <c r="E7" s="8" t="s">
        <v>3</v>
      </c>
      <c r="F7" s="65" t="s">
        <v>46</v>
      </c>
      <c r="G7" s="96" t="s">
        <v>1</v>
      </c>
      <c r="H7" s="80"/>
    </row>
    <row r="8" spans="2:8" ht="25.5">
      <c r="B8" s="1">
        <v>4</v>
      </c>
      <c r="C8" s="10" t="s">
        <v>54</v>
      </c>
      <c r="D8" s="75"/>
      <c r="E8" s="11" t="s">
        <v>3</v>
      </c>
      <c r="F8" s="66" t="s">
        <v>46</v>
      </c>
      <c r="G8" s="93" t="s">
        <v>1</v>
      </c>
      <c r="H8" s="80"/>
    </row>
    <row r="9" spans="2:8" ht="12.75">
      <c r="B9" s="1">
        <v>5</v>
      </c>
      <c r="C9" s="13" t="s">
        <v>4</v>
      </c>
      <c r="D9" s="63">
        <v>840000</v>
      </c>
      <c r="E9" s="14" t="s">
        <v>48</v>
      </c>
      <c r="F9" s="13" t="s">
        <v>40</v>
      </c>
      <c r="G9" s="99" t="s">
        <v>5</v>
      </c>
      <c r="H9" s="100"/>
    </row>
    <row r="10" spans="2:8" ht="12.75">
      <c r="B10" s="1">
        <v>6</v>
      </c>
      <c r="C10" s="15" t="s">
        <v>6</v>
      </c>
      <c r="D10" s="16">
        <v>36</v>
      </c>
      <c r="E10" s="17" t="s">
        <v>7</v>
      </c>
      <c r="F10" s="15"/>
      <c r="G10" s="79" t="s">
        <v>8</v>
      </c>
      <c r="H10" s="80"/>
    </row>
    <row r="11" spans="2:8" ht="12.75">
      <c r="B11" s="1">
        <v>7</v>
      </c>
      <c r="C11" s="15" t="s">
        <v>9</v>
      </c>
      <c r="D11" s="16">
        <v>10</v>
      </c>
      <c r="E11" s="17" t="s">
        <v>10</v>
      </c>
      <c r="F11" s="15"/>
      <c r="G11" s="79" t="s">
        <v>11</v>
      </c>
      <c r="H11" s="80"/>
    </row>
    <row r="12" spans="2:8" ht="12.75">
      <c r="B12" s="1">
        <v>8</v>
      </c>
      <c r="C12" s="18" t="s">
        <v>12</v>
      </c>
      <c r="D12" s="19">
        <v>2.5636</v>
      </c>
      <c r="E12" s="20" t="s">
        <v>13</v>
      </c>
      <c r="F12" s="18" t="s">
        <v>14</v>
      </c>
      <c r="G12" s="81" t="s">
        <v>11</v>
      </c>
      <c r="H12" s="80"/>
    </row>
    <row r="13" spans="2:8" ht="12.75">
      <c r="B13" s="1">
        <v>9</v>
      </c>
      <c r="C13" s="15" t="s">
        <v>45</v>
      </c>
      <c r="D13" s="78">
        <v>0.8957</v>
      </c>
      <c r="E13" s="17" t="s">
        <v>15</v>
      </c>
      <c r="F13" s="15"/>
      <c r="G13" s="79" t="s">
        <v>16</v>
      </c>
      <c r="H13" s="80"/>
    </row>
    <row r="14" spans="2:8" ht="12.75">
      <c r="B14" s="1">
        <v>10</v>
      </c>
      <c r="C14" s="18" t="s">
        <v>17</v>
      </c>
      <c r="D14" s="19">
        <v>0.04</v>
      </c>
      <c r="E14" s="20" t="s">
        <v>18</v>
      </c>
      <c r="F14" s="18"/>
      <c r="G14" s="81" t="s">
        <v>8</v>
      </c>
      <c r="H14" s="94"/>
    </row>
    <row r="15" spans="2:8" ht="12.75">
      <c r="B15" s="1">
        <v>11</v>
      </c>
      <c r="C15" s="4" t="s">
        <v>19</v>
      </c>
      <c r="D15" s="6">
        <v>0.0088</v>
      </c>
      <c r="E15" s="5" t="s">
        <v>20</v>
      </c>
      <c r="F15" s="4"/>
      <c r="G15" s="95" t="s">
        <v>8</v>
      </c>
      <c r="H15" s="94"/>
    </row>
    <row r="16" spans="2:8" ht="12.75">
      <c r="B16" s="1">
        <v>12</v>
      </c>
      <c r="C16" s="7" t="s">
        <v>39</v>
      </c>
      <c r="D16" s="9">
        <v>0.174</v>
      </c>
      <c r="E16" s="8" t="s">
        <v>20</v>
      </c>
      <c r="F16" s="7"/>
      <c r="G16" s="96" t="s">
        <v>8</v>
      </c>
      <c r="H16" s="94"/>
    </row>
    <row r="17" spans="2:8" ht="12.75">
      <c r="B17" s="1">
        <v>13</v>
      </c>
      <c r="C17" s="10" t="s">
        <v>37</v>
      </c>
      <c r="D17" s="12">
        <v>0.002</v>
      </c>
      <c r="E17" s="11" t="s">
        <v>20</v>
      </c>
      <c r="F17" s="10"/>
      <c r="G17" s="93" t="s">
        <v>8</v>
      </c>
      <c r="H17" s="94"/>
    </row>
    <row r="18" spans="2:10" ht="12.75">
      <c r="B18" s="1">
        <v>14</v>
      </c>
      <c r="C18" s="21" t="s">
        <v>43</v>
      </c>
      <c r="D18" s="22">
        <f>D9*D5/100</f>
        <v>0</v>
      </c>
      <c r="E18" s="17" t="s">
        <v>21</v>
      </c>
      <c r="F18" s="68" t="s">
        <v>49</v>
      </c>
      <c r="G18" s="62">
        <f>D18/D9</f>
        <v>0</v>
      </c>
      <c r="H18" s="17" t="s">
        <v>41</v>
      </c>
      <c r="I18" s="25"/>
      <c r="J18" s="25"/>
    </row>
    <row r="19" spans="2:10" ht="12.75">
      <c r="B19" s="1">
        <v>15</v>
      </c>
      <c r="C19" s="21" t="s">
        <v>44</v>
      </c>
      <c r="D19" s="22">
        <f>D18*D11</f>
        <v>0</v>
      </c>
      <c r="E19" s="17" t="s">
        <v>22</v>
      </c>
      <c r="F19" s="24"/>
      <c r="G19" s="25"/>
      <c r="H19" s="69"/>
      <c r="I19" s="25"/>
      <c r="J19" s="25"/>
    </row>
    <row r="20" spans="2:10" ht="15.75">
      <c r="B20" s="1">
        <v>16</v>
      </c>
      <c r="C20" s="26" t="s">
        <v>23</v>
      </c>
      <c r="D20" s="27">
        <f>D18*D12</f>
        <v>0</v>
      </c>
      <c r="E20" s="20" t="s">
        <v>24</v>
      </c>
      <c r="F20" s="26" t="s">
        <v>50</v>
      </c>
      <c r="G20" s="59">
        <f>D20/D9</f>
        <v>0</v>
      </c>
      <c r="H20" s="20" t="s">
        <v>25</v>
      </c>
      <c r="I20" s="25"/>
      <c r="J20" s="25"/>
    </row>
    <row r="21" spans="2:10" ht="12.75">
      <c r="B21" s="1">
        <v>17</v>
      </c>
      <c r="C21" s="28" t="s">
        <v>26</v>
      </c>
      <c r="D21" s="29">
        <f>D19*D6</f>
        <v>0</v>
      </c>
      <c r="E21" s="5" t="s">
        <v>27</v>
      </c>
      <c r="F21" s="28" t="s">
        <v>51</v>
      </c>
      <c r="G21" s="60">
        <f>D21/D9</f>
        <v>0</v>
      </c>
      <c r="H21" s="5" t="s">
        <v>28</v>
      </c>
      <c r="I21" s="25"/>
      <c r="J21" s="25"/>
    </row>
    <row r="22" spans="2:10" ht="12.75">
      <c r="B22" s="1">
        <v>18</v>
      </c>
      <c r="C22" s="30" t="s">
        <v>29</v>
      </c>
      <c r="D22" s="31">
        <f>D19*D7</f>
        <v>0</v>
      </c>
      <c r="E22" s="8" t="s">
        <v>27</v>
      </c>
      <c r="F22" s="30" t="s">
        <v>52</v>
      </c>
      <c r="G22" s="61">
        <f>D22/D9</f>
        <v>0</v>
      </c>
      <c r="H22" s="8" t="s">
        <v>28</v>
      </c>
      <c r="I22" s="25"/>
      <c r="J22" s="25"/>
    </row>
    <row r="23" spans="2:10" ht="12.75">
      <c r="B23" s="1">
        <v>19</v>
      </c>
      <c r="C23" s="32" t="s">
        <v>30</v>
      </c>
      <c r="D23" s="33">
        <f>D19*D8</f>
        <v>0</v>
      </c>
      <c r="E23" s="11" t="s">
        <v>27</v>
      </c>
      <c r="F23" s="70" t="s">
        <v>53</v>
      </c>
      <c r="G23" s="71">
        <f>D23/D9</f>
        <v>0</v>
      </c>
      <c r="H23" s="72" t="s">
        <v>28</v>
      </c>
      <c r="I23" s="25"/>
      <c r="J23" s="25"/>
    </row>
    <row r="24" spans="2:10" ht="12.75" customHeight="1">
      <c r="B24" s="1">
        <v>20</v>
      </c>
      <c r="C24" s="46" t="s">
        <v>36</v>
      </c>
      <c r="D24" s="47">
        <f>D13*D18</f>
        <v>0</v>
      </c>
      <c r="E24" s="48" t="s">
        <v>32</v>
      </c>
      <c r="F24" s="84" t="s">
        <v>55</v>
      </c>
      <c r="G24" s="85"/>
      <c r="H24" s="86"/>
      <c r="I24" s="23"/>
      <c r="J24" s="23"/>
    </row>
    <row r="25" spans="2:10" ht="14.25">
      <c r="B25" s="1">
        <v>21</v>
      </c>
      <c r="C25" s="34" t="s">
        <v>31</v>
      </c>
      <c r="D25" s="35">
        <f>D20*D14</f>
        <v>0</v>
      </c>
      <c r="E25" s="36" t="s">
        <v>32</v>
      </c>
      <c r="F25" s="87"/>
      <c r="G25" s="88"/>
      <c r="H25" s="89"/>
      <c r="I25" s="23"/>
      <c r="J25" s="23"/>
    </row>
    <row r="26" spans="2:10" ht="12.75">
      <c r="B26" s="1">
        <v>22</v>
      </c>
      <c r="C26" s="37" t="s">
        <v>33</v>
      </c>
      <c r="D26" s="38">
        <f>D15*D21</f>
        <v>0</v>
      </c>
      <c r="E26" s="39" t="s">
        <v>32</v>
      </c>
      <c r="F26" s="90"/>
      <c r="G26" s="91"/>
      <c r="H26" s="92"/>
      <c r="I26" s="23"/>
      <c r="J26" s="23"/>
    </row>
    <row r="27" spans="2:10" ht="12.75">
      <c r="B27" s="1">
        <v>23</v>
      </c>
      <c r="C27" s="40" t="s">
        <v>34</v>
      </c>
      <c r="D27" s="41">
        <f>D16*D22</f>
        <v>0</v>
      </c>
      <c r="E27" s="42" t="s">
        <v>32</v>
      </c>
      <c r="F27" s="25"/>
      <c r="G27" s="25"/>
      <c r="H27" s="25"/>
      <c r="I27" s="23"/>
      <c r="J27" s="23"/>
    </row>
    <row r="28" spans="2:10" ht="12.75">
      <c r="B28" s="1">
        <v>24</v>
      </c>
      <c r="C28" s="43" t="s">
        <v>35</v>
      </c>
      <c r="D28" s="44">
        <f>D17*D23</f>
        <v>0</v>
      </c>
      <c r="E28" s="45" t="s">
        <v>32</v>
      </c>
      <c r="F28" s="24"/>
      <c r="G28" s="25"/>
      <c r="H28" s="25"/>
      <c r="I28" s="23"/>
      <c r="J28" s="23"/>
    </row>
    <row r="29" spans="2:10" ht="27" customHeight="1">
      <c r="B29" s="1">
        <v>25</v>
      </c>
      <c r="C29" s="76" t="s">
        <v>56</v>
      </c>
      <c r="D29" s="49">
        <f>SUM(D24:D28)</f>
        <v>0</v>
      </c>
      <c r="E29" s="50" t="s">
        <v>32</v>
      </c>
      <c r="F29" s="82"/>
      <c r="G29" s="83"/>
      <c r="H29" s="83"/>
      <c r="I29" s="23"/>
      <c r="J29" s="23"/>
    </row>
    <row r="30" spans="4:8" ht="12.75">
      <c r="D30" s="58"/>
      <c r="E30" s="73"/>
      <c r="F30" s="83"/>
      <c r="G30" s="83"/>
      <c r="H30" s="83"/>
    </row>
    <row r="33" spans="3:8" ht="12.75">
      <c r="C33" s="51"/>
      <c r="D33" s="51"/>
      <c r="E33" s="51"/>
      <c r="F33" s="51"/>
      <c r="G33" s="51"/>
      <c r="H33" s="51"/>
    </row>
    <row r="34" spans="3:8" ht="12.75">
      <c r="C34" s="52"/>
      <c r="D34" s="53"/>
      <c r="E34" s="54"/>
      <c r="F34" s="53"/>
      <c r="G34" s="55"/>
      <c r="H34" s="51"/>
    </row>
    <row r="35" spans="3:8" ht="12.75">
      <c r="C35" s="52"/>
      <c r="D35" s="53"/>
      <c r="E35" s="54"/>
      <c r="F35" s="53"/>
      <c r="G35" s="55"/>
      <c r="H35" s="51"/>
    </row>
    <row r="36" spans="3:8" ht="12.75">
      <c r="C36" s="52"/>
      <c r="D36" s="53"/>
      <c r="E36" s="54"/>
      <c r="F36" s="53"/>
      <c r="G36" s="55"/>
      <c r="H36" s="51"/>
    </row>
    <row r="37" spans="3:8" ht="12.75">
      <c r="C37" s="52"/>
      <c r="D37" s="53"/>
      <c r="E37" s="54"/>
      <c r="F37" s="53"/>
      <c r="G37" s="55"/>
      <c r="H37" s="51"/>
    </row>
    <row r="38" spans="3:8" ht="12.75">
      <c r="C38" s="52"/>
      <c r="D38" s="53"/>
      <c r="E38" s="54"/>
      <c r="F38" s="53"/>
      <c r="G38" s="55"/>
      <c r="H38" s="51"/>
    </row>
    <row r="39" spans="3:8" ht="12.75">
      <c r="C39" s="56"/>
      <c r="D39" s="56"/>
      <c r="E39" s="56"/>
      <c r="F39" s="56"/>
      <c r="G39" s="51"/>
      <c r="H39" s="51"/>
    </row>
    <row r="40" spans="3:8" ht="12.75">
      <c r="C40" s="56"/>
      <c r="D40" s="56"/>
      <c r="E40" s="56"/>
      <c r="F40" s="56"/>
      <c r="G40" s="51"/>
      <c r="H40" s="51"/>
    </row>
    <row r="41" spans="3:8" ht="12.75">
      <c r="C41" s="56"/>
      <c r="D41" s="56"/>
      <c r="E41" s="56"/>
      <c r="F41" s="56"/>
      <c r="G41" s="51"/>
      <c r="H41" s="51"/>
    </row>
    <row r="42" spans="3:7" ht="12.75">
      <c r="C42" s="57"/>
      <c r="D42" s="57"/>
      <c r="E42" s="57"/>
      <c r="F42" s="57"/>
      <c r="G42" s="57"/>
    </row>
    <row r="43" spans="3:7" ht="12.75">
      <c r="C43" s="57"/>
      <c r="D43" s="57"/>
      <c r="E43" s="57"/>
      <c r="F43" s="57"/>
      <c r="G43" s="57"/>
    </row>
    <row r="44" spans="3:7" ht="12.75">
      <c r="C44" s="57"/>
      <c r="D44" s="57"/>
      <c r="E44" s="57"/>
      <c r="F44" s="57"/>
      <c r="G44" s="57"/>
    </row>
    <row r="45" spans="3:7" ht="12.75">
      <c r="C45" s="57"/>
      <c r="D45" s="57"/>
      <c r="E45" s="57"/>
      <c r="F45" s="57"/>
      <c r="G45" s="57"/>
    </row>
  </sheetData>
  <sheetProtection/>
  <mergeCells count="15">
    <mergeCell ref="G5:H5"/>
    <mergeCell ref="G6:H6"/>
    <mergeCell ref="G7:H7"/>
    <mergeCell ref="G8:H8"/>
    <mergeCell ref="G9:H9"/>
    <mergeCell ref="G10:H10"/>
    <mergeCell ref="G11:H11"/>
    <mergeCell ref="G12:H12"/>
    <mergeCell ref="F29:H30"/>
    <mergeCell ref="F24:H26"/>
    <mergeCell ref="G17:H17"/>
    <mergeCell ref="G13:H13"/>
    <mergeCell ref="G14:H14"/>
    <mergeCell ref="G15:H15"/>
    <mergeCell ref="G16:H16"/>
  </mergeCells>
  <printOptions horizontalCentered="1" verticalCentered="1"/>
  <pageMargins left="0.1968503937007874" right="0.1968503937007874" top="0.1968503937007874" bottom="0.1968503937007874" header="0.5905511811023623" footer="0.590551181102362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ASSTRA</dc:creator>
  <cp:keywords/>
  <dc:description/>
  <cp:lastModifiedBy>Giuseppe Silvestri</cp:lastModifiedBy>
  <cp:lastPrinted>2015-10-01T11:51:38Z</cp:lastPrinted>
  <dcterms:created xsi:type="dcterms:W3CDTF">2013-10-17T12:15:23Z</dcterms:created>
  <dcterms:modified xsi:type="dcterms:W3CDTF">2018-08-29T15:22:29Z</dcterms:modified>
  <cp:category/>
  <cp:version/>
  <cp:contentType/>
  <cp:contentStatus/>
</cp:coreProperties>
</file>